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2" yWindow="65524" windowWidth="1074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comments1.xml><?xml version="1.0" encoding="utf-8"?>
<comments xmlns="http://schemas.openxmlformats.org/spreadsheetml/2006/main">
  <authors>
    <author>Gordon Fath</author>
  </authors>
  <commentList>
    <comment ref="A10" authorId="0">
      <text>
        <r>
          <rPr>
            <b/>
            <sz val="9"/>
            <rFont val="Tahoma"/>
            <family val="2"/>
          </rPr>
          <t>Gordon Fath:</t>
        </r>
        <r>
          <rPr>
            <sz val="9"/>
            <rFont val="Tahoma"/>
            <family val="2"/>
          </rPr>
          <t xml:space="preserve">
Enter date of first Sunday of calendar quarter here.</t>
        </r>
      </text>
    </comment>
  </commentList>
</comments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<sst xmlns="http://schemas.openxmlformats.org/spreadsheetml/2006/main" count="41" uniqueCount="21">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</sst>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textRotation="90" wrapText="1"/>
      <protection/>
    </xf>
    <xf numFmtId="169" fontId="47" fillId="0" borderId="13" xfId="0" applyNumberFormat="1" applyFont="1" applyBorder="1" applyAlignment="1" applyProtection="1" quotePrefix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3" fontId="49" fillId="33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/>
      <protection locked="0"/>
    </xf>
    <xf numFmtId="0" fontId="49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3" fontId="49" fillId="0" borderId="10" xfId="0" applyNumberFormat="1" applyFont="1" applyBorder="1" applyAlignment="1" applyProtection="1">
      <alignment vertical="center" wrapText="1"/>
      <protection locked="0"/>
    </xf>
    <xf numFmtId="3" fontId="49" fillId="0" borderId="11" xfId="0" applyNumberFormat="1" applyFont="1" applyBorder="1" applyAlignment="1" applyProtection="1">
      <alignment vertical="center" wrapText="1"/>
      <protection locked="0"/>
    </xf>
    <xf numFmtId="3" fontId="49" fillId="0" borderId="16" xfId="0" applyNumberFormat="1" applyFont="1" applyBorder="1" applyAlignment="1" applyProtection="1">
      <alignment horizontal="right" vertical="center" wrapText="1"/>
      <protection locked="0"/>
    </xf>
    <xf numFmtId="3" fontId="49" fillId="0" borderId="17" xfId="0" applyNumberFormat="1" applyFont="1" applyBorder="1" applyAlignment="1" applyProtection="1">
      <alignment horizontal="right" vertical="center" wrapText="1"/>
      <protection locked="0"/>
    </xf>
    <xf numFmtId="3" fontId="49" fillId="0" borderId="18" xfId="0" applyNumberFormat="1" applyFont="1" applyBorder="1" applyAlignment="1" applyProtection="1">
      <alignment horizontal="right" vertical="center" wrapText="1"/>
      <protection locked="0"/>
    </xf>
    <xf numFmtId="169" fontId="47" fillId="0" borderId="13" xfId="0" applyNumberFormat="1" applyFont="1" applyBorder="1" applyAlignment="1" applyProtection="1" quotePrefix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7" fillId="0" borderId="16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9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5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324475"/>
    <xdr:sp>
      <xdr:nvSpPr>
        <xdr:cNvPr id="1" name="Text Box 1"/>
        <xdr:cNvSpPr txBox="1">
          <a:spLocks noChangeArrowheads="1"/>
        </xdr:cNvSpPr>
      </xdr:nvSpPr>
      <xdr:spPr>
        <a:xfrm>
          <a:off x="28575" y="7391400"/>
          <a:ext cx="463867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midweek services except weddings, funerals, and special one-off/irregular services (see right-hand panel).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midweek service and then add 1 to the number in column 6, for each 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non-Sunday attendance’ (column 7) = total adults, or children, attending all the services during the midweek period (columns 1 – 5)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While it is possible for the Total to be zero (i.e. everyone who attended a midweek service had also attended a preceding Sunday service), it can never be a negative number.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400925"/>
          <a:ext cx="4457700" cy="571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  <xdr:oneCellAnchor>
    <xdr:from>
      <xdr:col>21</xdr:col>
      <xdr:colOff>95250</xdr:colOff>
      <xdr:row>7</xdr:row>
      <xdr:rowOff>28575</xdr:rowOff>
    </xdr:from>
    <xdr:ext cx="1676400" cy="1295400"/>
    <xdr:sp>
      <xdr:nvSpPr>
        <xdr:cNvPr id="3" name="TextBox 1"/>
        <xdr:cNvSpPr txBox="1">
          <a:spLocks noChangeArrowheads="1"/>
        </xdr:cNvSpPr>
      </xdr:nvSpPr>
      <xdr:spPr>
        <a:xfrm>
          <a:off x="10782300" y="1476375"/>
          <a:ext cx="1676400" cy="12954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date for the first Monday of the calendar quater in cell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Form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title and further Sunday dates will then correct and fill automatically.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2.5">
      <c r="A1" s="4" t="str">
        <f>CONCATENATE("RETURN OF CHURCH ATTENDANCE – ",Z1," QUARTER IN ",Z2)</f>
        <v>RETURN OF CHURCH ATTENDANCE – 1st QUARTER IN 2021</v>
      </c>
      <c r="B1" s="4"/>
      <c r="S1" s="7"/>
      <c r="T1" s="7" t="s">
        <v>16</v>
      </c>
      <c r="Z1" s="25" t="str">
        <f>IF(Z3&lt;4,"1st",IF(Z3&lt;7,"2nd",IF(Z3&lt;10,"3rd","4th")))</f>
        <v>1st</v>
      </c>
    </row>
    <row r="2" spans="1:26" ht="1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2021</v>
      </c>
    </row>
    <row r="3" spans="1:26" ht="15">
      <c r="A3" s="19" t="s">
        <v>8</v>
      </c>
      <c r="B3" s="19"/>
      <c r="C3" s="34"/>
      <c r="D3" s="35"/>
      <c r="E3" s="35"/>
      <c r="F3" s="35"/>
      <c r="G3" s="35"/>
      <c r="H3" s="35"/>
      <c r="I3" s="35"/>
      <c r="J3" s="17"/>
      <c r="K3" s="18" t="s">
        <v>9</v>
      </c>
      <c r="L3" s="36"/>
      <c r="M3" s="35"/>
      <c r="N3" s="20"/>
      <c r="O3" s="18" t="s">
        <v>13</v>
      </c>
      <c r="P3" s="17"/>
      <c r="Q3" s="17"/>
      <c r="R3" s="17"/>
      <c r="S3" s="17"/>
      <c r="Z3" s="25">
        <f>MONTH(A10)</f>
        <v>1</v>
      </c>
    </row>
    <row r="4" spans="1:26" ht="15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14</v>
      </c>
      <c r="P4" s="36"/>
      <c r="Q4" s="35"/>
      <c r="R4" s="35"/>
      <c r="S4" s="35"/>
      <c r="T4" s="35"/>
      <c r="Z4" s="25"/>
    </row>
    <row r="5" spans="1:19" ht="15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0" ht="15">
      <c r="A6" s="18" t="s">
        <v>10</v>
      </c>
      <c r="B6" s="19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20"/>
      <c r="O6" s="21" t="s">
        <v>15</v>
      </c>
      <c r="P6" s="36"/>
      <c r="Q6" s="35"/>
      <c r="R6" s="35"/>
      <c r="S6" s="35"/>
      <c r="T6" s="35"/>
    </row>
    <row r="7" spans="1:20" ht="16.5" customHeight="1" thickBot="1">
      <c r="A7" s="8" t="s">
        <v>0</v>
      </c>
      <c r="B7" s="45">
        <v>1</v>
      </c>
      <c r="C7" s="45"/>
      <c r="D7" s="45"/>
      <c r="E7" s="37">
        <v>2</v>
      </c>
      <c r="F7" s="37"/>
      <c r="G7" s="37"/>
      <c r="H7" s="37">
        <v>3</v>
      </c>
      <c r="I7" s="37"/>
      <c r="J7" s="37"/>
      <c r="K7" s="37">
        <v>4</v>
      </c>
      <c r="L7" s="37"/>
      <c r="M7" s="37"/>
      <c r="N7" s="37">
        <v>5</v>
      </c>
      <c r="O7" s="37"/>
      <c r="P7" s="37"/>
      <c r="Q7" s="37">
        <v>6</v>
      </c>
      <c r="R7" s="37"/>
      <c r="S7" s="37">
        <v>7</v>
      </c>
      <c r="T7" s="37"/>
    </row>
    <row r="8" spans="1:20" ht="54.75" customHeight="1" thickBot="1">
      <c r="A8" s="33" t="s">
        <v>17</v>
      </c>
      <c r="B8" s="42" t="s">
        <v>18</v>
      </c>
      <c r="C8" s="43"/>
      <c r="D8" s="44"/>
      <c r="E8" s="42" t="s">
        <v>18</v>
      </c>
      <c r="F8" s="43"/>
      <c r="G8" s="44"/>
      <c r="H8" s="42" t="s">
        <v>18</v>
      </c>
      <c r="I8" s="43"/>
      <c r="J8" s="44"/>
      <c r="K8" s="42" t="s">
        <v>18</v>
      </c>
      <c r="L8" s="43"/>
      <c r="M8" s="44"/>
      <c r="N8" s="42" t="s">
        <v>18</v>
      </c>
      <c r="O8" s="43"/>
      <c r="P8" s="44"/>
      <c r="Q8" s="40" t="s">
        <v>19</v>
      </c>
      <c r="R8" s="41"/>
      <c r="S8" s="38" t="s">
        <v>20</v>
      </c>
      <c r="T8" s="39"/>
    </row>
    <row r="9" spans="1:20" ht="39.75" customHeight="1" thickBot="1">
      <c r="A9" s="32">
        <f>IF(WEEKDAY(A10)=2,"","start date error")</f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0" ht="25.5" customHeight="1" thickBot="1">
      <c r="A10" s="31">
        <v>44200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/>
      <c r="T10" s="27"/>
    </row>
    <row r="11" spans="1:20" ht="25.5" customHeight="1" thickBot="1">
      <c r="A11" s="12">
        <f>A10+7</f>
        <v>44207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/>
      <c r="T11" s="27"/>
    </row>
    <row r="12" spans="1:20" ht="25.5" customHeight="1" thickBot="1">
      <c r="A12" s="12">
        <f aca="true" t="shared" si="0" ref="A12:A22">A11+7</f>
        <v>44214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/>
      <c r="T12" s="27"/>
    </row>
    <row r="13" spans="1:20" ht="25.5" customHeight="1" thickBot="1">
      <c r="A13" s="12">
        <f t="shared" si="0"/>
        <v>44221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/>
      <c r="T13" s="27"/>
    </row>
    <row r="14" spans="1:20" ht="25.5" customHeight="1" thickBot="1">
      <c r="A14" s="12">
        <f t="shared" si="0"/>
        <v>44228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/>
      <c r="T14" s="27"/>
    </row>
    <row r="15" spans="1:20" ht="25.5" customHeight="1" thickBot="1">
      <c r="A15" s="12">
        <f t="shared" si="0"/>
        <v>44235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/>
      <c r="T15" s="27"/>
    </row>
    <row r="16" spans="1:20" ht="25.5" customHeight="1" thickBot="1">
      <c r="A16" s="12">
        <f t="shared" si="0"/>
        <v>44242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/>
      <c r="T16" s="27"/>
    </row>
    <row r="17" spans="1:20" ht="25.5" customHeight="1" thickBot="1">
      <c r="A17" s="12">
        <f t="shared" si="0"/>
        <v>44249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/>
      <c r="T17" s="27"/>
    </row>
    <row r="18" spans="1:20" ht="25.5" customHeight="1" thickBot="1">
      <c r="A18" s="12">
        <f t="shared" si="0"/>
        <v>44256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/>
      <c r="T18" s="27"/>
    </row>
    <row r="19" spans="1:20" ht="25.5" customHeight="1" thickBot="1">
      <c r="A19" s="12">
        <f t="shared" si="0"/>
        <v>44263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/>
      <c r="T19" s="27"/>
    </row>
    <row r="20" spans="1:20" ht="25.5" customHeight="1" thickBot="1">
      <c r="A20" s="12">
        <f t="shared" si="0"/>
        <v>44270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/>
      <c r="T20" s="27"/>
    </row>
    <row r="21" spans="1:20" ht="25.5" customHeight="1" thickBot="1">
      <c r="A21" s="12">
        <f t="shared" si="0"/>
        <v>44277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/>
      <c r="T21" s="27"/>
    </row>
    <row r="22" spans="1:20" ht="25.5" customHeight="1" thickBot="1">
      <c r="A22" s="12">
        <f t="shared" si="0"/>
        <v>44284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/>
      <c r="T22" s="27"/>
    </row>
    <row r="23" spans="1:20" s="6" customFormat="1" ht="24.75" customHeight="1" thickBot="1">
      <c r="A23" s="13" t="s">
        <v>1</v>
      </c>
      <c r="B23" s="28"/>
      <c r="C23" s="29"/>
      <c r="D23" s="14"/>
      <c r="E23" s="28"/>
      <c r="F23" s="29"/>
      <c r="G23" s="14"/>
      <c r="H23" s="28"/>
      <c r="I23" s="29"/>
      <c r="J23" s="14"/>
      <c r="K23" s="28"/>
      <c r="L23" s="29"/>
      <c r="M23" s="14"/>
      <c r="N23" s="28"/>
      <c r="O23" s="29"/>
      <c r="P23" s="14"/>
      <c r="Q23" s="30"/>
      <c r="R23" s="29"/>
      <c r="S23" s="30"/>
      <c r="T23" s="29"/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9" ht="6.75" customHeight="1">
      <c r="A27" s="8"/>
      <c r="B27" s="8"/>
      <c r="E27" s="15"/>
      <c r="F27" s="15"/>
      <c r="H27" s="15"/>
      <c r="I27" s="15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6" ht="17.25">
      <c r="B56" s="16" t="s">
        <v>11</v>
      </c>
    </row>
    <row r="57" ht="17.25">
      <c r="B57" s="16" t="s">
        <v>2</v>
      </c>
    </row>
    <row r="58" ht="17.25">
      <c r="B58" s="16" t="s">
        <v>3</v>
      </c>
    </row>
    <row r="59" ht="17.25">
      <c r="B59" s="16" t="s">
        <v>4</v>
      </c>
    </row>
    <row r="60" ht="17.25">
      <c r="B60" s="16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2016-11-30T11:14:53Z</cp:lastPrinted>
  <dcterms:created xsi:type="dcterms:W3CDTF">2013-04-05T07:42:20Z</dcterms:created>
  <dcterms:modified xsi:type="dcterms:W3CDTF">2021-03-17T15:57:45Z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17600.0000000000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